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<sst xmlns="http://schemas.openxmlformats.org/spreadsheetml/2006/main" count="50" uniqueCount="50">
  <si>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SC AMARADIA </t>
  </si>
  <si>
    <t>CLINICA SF. STEFAN</t>
  </si>
  <si>
    <t>Val.res.tehnice 40%</t>
  </si>
  <si>
    <t>Val.res.umane 60%</t>
  </si>
  <si>
    <t>Punctaj resurse umane 60%</t>
  </si>
  <si>
    <t>CENTTRUL MEDICAL UNIREA</t>
  </si>
  <si>
    <t>credit de  angajament  953050,13</t>
  </si>
  <si>
    <t>total aug-dec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</si>
  <si>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</si>
  <si>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ELGA</t>
  </si>
  <si>
    <t>SAMA</t>
  </si>
  <si>
    <t>Nr crt</t>
  </si>
  <si>
    <t>DENUMIRE FURNIZOR</t>
  </si>
  <si>
    <t>MEDAURA</t>
  </si>
  <si>
    <t>ALFMED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</si>
  <si>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</si>
  <si>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</si>
  <si>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</si>
  <si>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</si>
  <si>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</si>
  <si>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DR.G MERCUT SRL</t>
  </si>
  <si>
    <t>SC M&amp;M MEDICAL SRL</t>
  </si>
  <si>
    <t>SPITALUL CLINIC DE URGENTA</t>
  </si>
  <si>
    <t>SPITALUL FILIASI</t>
  </si>
  <si>
    <t>SPITALUL SEGARCEA</t>
  </si>
  <si>
    <t>5 = 4*4sapt.</t>
  </si>
  <si>
    <t>NR ORE / luna</t>
  </si>
  <si>
    <t>FUNDATIA ICAR-ACUPUNCTIRA</t>
  </si>
  <si>
    <t>SPITALUL CALAFAT</t>
  </si>
  <si>
    <t>SC GRATIELA SRL</t>
  </si>
  <si>
    <t>MAI</t>
  </si>
  <si>
    <t xml:space="preserve">   TOTAL  I</t>
  </si>
  <si>
    <t>SPITALUL CFR</t>
  </si>
  <si>
    <t>SC JANINA MED SRL</t>
  </si>
  <si>
    <t>ECOGRAFIE 3 D</t>
  </si>
  <si>
    <t>SC BUDRICA MED</t>
  </si>
  <si>
    <t>SC MIRAMED SRL</t>
  </si>
  <si>
    <t>SC  A&amp;C MEDICAL PRIME</t>
  </si>
  <si>
    <t xml:space="preserve">  TOTAL  GENERAL</t>
  </si>
  <si>
    <t>CENTR.MED.PHOENIX</t>
  </si>
  <si>
    <t>FUNDATIA CENTR.MED.DE REABILITARE. C-VA</t>
  </si>
  <si>
    <t>Punctaj nou resurse tehnice40%</t>
  </si>
  <si>
    <t>CARDIOMED</t>
  </si>
  <si>
    <t>953050,13 - (5500  ICAR acupunctura ) = 947550,13</t>
  </si>
  <si>
    <t>947550,13x40%= 379020,05 RT</t>
  </si>
  <si>
    <t>947550,13X60%=568530,08 RU</t>
  </si>
  <si>
    <t>379020,05/5063,21 = 74,8577</t>
  </si>
  <si>
    <t>568530,08/2823,02= 201,3907</t>
  </si>
  <si>
    <t xml:space="preserve">          Situatia valorilor de contract in asistenta medicala de recuperare - reabilitare medicala   august -decembrie 2016 </t>
  </si>
  <si>
    <t>ANEXA nr. 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</si>
</sst>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 shrinkToFit="1"/>
    </xf>
    <xf numFmtId="3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7" fillId="0" borderId="0" xfId="17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9">
      <selection activeCell="D41" sqref="D41"/>
    </sheetView>
  </sheetViews>
  <sheetFormatPr defaultColWidth="9.140625" defaultRowHeight="12.75"/>
  <cols>
    <col min="1" max="1" width="5.140625" style="5" customWidth="1"/>
    <col min="2" max="2" width="27.140625" style="4" customWidth="1"/>
    <col min="3" max="3" width="13.57421875" style="3" hidden="1" customWidth="1"/>
    <col min="4" max="4" width="15.57421875" style="3" customWidth="1"/>
    <col min="5" max="5" width="15.421875" style="3" customWidth="1"/>
    <col min="6" max="6" width="17.28125" style="3" customWidth="1"/>
    <col min="7" max="7" width="13.28125" style="3" customWidth="1"/>
    <col min="8" max="8" width="15.8515625" style="1" hidden="1" customWidth="1"/>
    <col min="9" max="9" width="15.57421875" style="1" customWidth="1"/>
    <col min="10" max="10" width="10.7109375" style="1" customWidth="1"/>
    <col min="11" max="16384" width="9.140625" style="1" customWidth="1"/>
  </cols>
  <sheetData>
    <row r="1" spans="2:9" ht="22.5" customHeight="1">
      <c r="B1" s="57" t="s">
        <v>48</v>
      </c>
      <c r="C1" s="58"/>
      <c r="D1" s="58"/>
      <c r="E1" s="58"/>
      <c r="F1" s="58"/>
      <c r="G1" s="58"/>
      <c r="H1" s="58"/>
      <c r="I1" s="58"/>
    </row>
    <row r="2" spans="2:9" ht="10.5" customHeight="1">
      <c r="B2" s="58"/>
      <c r="C2" s="58"/>
      <c r="D2" s="58"/>
      <c r="E2" s="58"/>
      <c r="F2" s="58"/>
      <c r="G2" s="58"/>
      <c r="H2" s="58"/>
      <c r="I2" s="58"/>
    </row>
    <row r="3" spans="1:9" ht="19.5" customHeight="1" thickBot="1">
      <c r="A3" s="15"/>
      <c r="B3" s="37"/>
      <c r="C3" s="38"/>
      <c r="D3" s="38"/>
      <c r="E3" s="38"/>
      <c r="F3" s="38"/>
      <c r="G3" s="38"/>
      <c r="H3" s="39"/>
      <c r="I3" s="40" t="s">
        <v>49</v>
      </c>
    </row>
    <row r="4" spans="1:9" ht="40.5" customHeight="1">
      <c r="A4" s="6" t="s">
        <v>11</v>
      </c>
      <c r="B4" s="23" t="s">
        <v>12</v>
      </c>
      <c r="C4" s="25" t="s">
        <v>26</v>
      </c>
      <c r="D4" s="24" t="s">
        <v>41</v>
      </c>
      <c r="E4" s="54" t="s">
        <v>4</v>
      </c>
      <c r="F4" s="26" t="s">
        <v>2</v>
      </c>
      <c r="G4" s="26" t="s">
        <v>3</v>
      </c>
      <c r="H4" s="27" t="s">
        <v>30</v>
      </c>
      <c r="I4" s="17" t="s">
        <v>7</v>
      </c>
    </row>
    <row r="5" spans="1:9" s="8" customFormat="1" ht="21" customHeight="1">
      <c r="A5" s="7"/>
      <c r="B5" s="17">
        <v>1</v>
      </c>
      <c r="C5" s="26" t="s">
        <v>25</v>
      </c>
      <c r="D5" s="26">
        <v>2</v>
      </c>
      <c r="E5" s="26">
        <v>3</v>
      </c>
      <c r="F5" s="26">
        <v>4</v>
      </c>
      <c r="G5" s="26">
        <v>5</v>
      </c>
      <c r="H5" s="36">
        <v>6</v>
      </c>
      <c r="I5" s="28">
        <v>6</v>
      </c>
    </row>
    <row r="6" spans="1:9" ht="24.75" customHeight="1">
      <c r="A6" s="21">
        <v>1</v>
      </c>
      <c r="B6" s="50" t="s">
        <v>13</v>
      </c>
      <c r="C6" s="26"/>
      <c r="D6" s="55">
        <v>168.8</v>
      </c>
      <c r="E6" s="55">
        <v>117.37</v>
      </c>
      <c r="F6" s="35">
        <f>D6*74.85766</f>
        <v>12635.973008</v>
      </c>
      <c r="G6" s="35">
        <f>E6*201.39074</f>
        <v>23637.2311538</v>
      </c>
      <c r="H6" s="36"/>
      <c r="I6" s="53">
        <f>SUM(F6+G6)</f>
        <v>36273.2041618</v>
      </c>
    </row>
    <row r="7" spans="1:9" ht="21" customHeight="1">
      <c r="A7" s="22">
        <v>2</v>
      </c>
      <c r="B7" s="50" t="s">
        <v>15</v>
      </c>
      <c r="C7" s="26"/>
      <c r="D7" s="55">
        <v>205</v>
      </c>
      <c r="E7" s="55">
        <v>130.6</v>
      </c>
      <c r="F7" s="35">
        <f aca="true" t="shared" si="0" ref="F7:F33">D7*74.85766</f>
        <v>15345.8203</v>
      </c>
      <c r="G7" s="35">
        <f aca="true" t="shared" si="1" ref="G7:G32">E7*201.39074</f>
        <v>26301.630643999997</v>
      </c>
      <c r="H7" s="36"/>
      <c r="I7" s="53">
        <f aca="true" t="shared" si="2" ref="I7:I34">SUM(F7+G7)</f>
        <v>41647.450944</v>
      </c>
    </row>
    <row r="8" spans="1:9" ht="23.25" customHeight="1">
      <c r="A8" s="22">
        <v>3</v>
      </c>
      <c r="B8" s="50" t="s">
        <v>14</v>
      </c>
      <c r="C8" s="26"/>
      <c r="D8" s="55">
        <v>48.57</v>
      </c>
      <c r="E8" s="55">
        <v>43.57</v>
      </c>
      <c r="F8" s="35">
        <f t="shared" si="0"/>
        <v>3635.8365461999997</v>
      </c>
      <c r="G8" s="35">
        <f t="shared" si="1"/>
        <v>8774.5945418</v>
      </c>
      <c r="H8" s="36"/>
      <c r="I8" s="53">
        <f t="shared" si="2"/>
        <v>12410.431088</v>
      </c>
    </row>
    <row r="9" spans="1:9" ht="21.75" customHeight="1">
      <c r="A9" s="22">
        <v>4</v>
      </c>
      <c r="B9" s="50" t="s">
        <v>9</v>
      </c>
      <c r="C9" s="26"/>
      <c r="D9" s="55">
        <v>195</v>
      </c>
      <c r="E9" s="55">
        <v>98.28</v>
      </c>
      <c r="F9" s="35">
        <f t="shared" si="0"/>
        <v>14597.243699999999</v>
      </c>
      <c r="G9" s="35">
        <f t="shared" si="1"/>
        <v>19792.6819272</v>
      </c>
      <c r="H9" s="36"/>
      <c r="I9" s="53">
        <f t="shared" si="2"/>
        <v>34389.9256272</v>
      </c>
    </row>
    <row r="10" spans="1:9" ht="23.25" customHeight="1">
      <c r="A10" s="22">
        <v>5</v>
      </c>
      <c r="B10" s="50" t="s">
        <v>10</v>
      </c>
      <c r="C10" s="26"/>
      <c r="D10" s="55">
        <v>220</v>
      </c>
      <c r="E10" s="56">
        <v>110.62</v>
      </c>
      <c r="F10" s="35">
        <f t="shared" si="0"/>
        <v>16468.6852</v>
      </c>
      <c r="G10" s="35">
        <f t="shared" si="1"/>
        <v>22277.8436588</v>
      </c>
      <c r="H10" s="36"/>
      <c r="I10" s="53">
        <f t="shared" si="2"/>
        <v>38746.5288588</v>
      </c>
    </row>
    <row r="11" spans="1:9" ht="26.25" customHeight="1">
      <c r="A11" s="22">
        <v>6</v>
      </c>
      <c r="B11" s="50" t="s">
        <v>18</v>
      </c>
      <c r="C11" s="26"/>
      <c r="D11" s="55">
        <v>888</v>
      </c>
      <c r="E11" s="55">
        <v>480.56</v>
      </c>
      <c r="F11" s="35">
        <f t="shared" si="0"/>
        <v>66473.60208</v>
      </c>
      <c r="G11" s="35">
        <f t="shared" si="1"/>
        <v>96780.3340144</v>
      </c>
      <c r="H11" s="36"/>
      <c r="I11" s="53">
        <f t="shared" si="2"/>
        <v>163253.9360944</v>
      </c>
    </row>
    <row r="12" spans="1:9" ht="27" customHeight="1">
      <c r="A12" s="22">
        <v>7</v>
      </c>
      <c r="B12" s="50" t="s">
        <v>19</v>
      </c>
      <c r="C12" s="26"/>
      <c r="D12" s="55">
        <v>215</v>
      </c>
      <c r="E12" s="55">
        <v>110.94</v>
      </c>
      <c r="F12" s="35">
        <f t="shared" si="0"/>
        <v>16094.3969</v>
      </c>
      <c r="G12" s="35">
        <f t="shared" si="1"/>
        <v>22342.2886956</v>
      </c>
      <c r="H12" s="36"/>
      <c r="I12" s="53">
        <f t="shared" si="2"/>
        <v>38436.6855956</v>
      </c>
    </row>
    <row r="13" spans="1:9" ht="26.25" customHeight="1">
      <c r="A13" s="22">
        <v>8</v>
      </c>
      <c r="B13" s="50" t="s">
        <v>20</v>
      </c>
      <c r="C13" s="26"/>
      <c r="D13" s="55">
        <v>185</v>
      </c>
      <c r="E13" s="55">
        <v>101</v>
      </c>
      <c r="F13" s="35">
        <f t="shared" si="0"/>
        <v>13848.667099999999</v>
      </c>
      <c r="G13" s="35">
        <f t="shared" si="1"/>
        <v>20340.46474</v>
      </c>
      <c r="H13" s="36"/>
      <c r="I13" s="53">
        <f t="shared" si="2"/>
        <v>34189.13184</v>
      </c>
    </row>
    <row r="14" spans="1:9" ht="22.5" customHeight="1">
      <c r="A14" s="22">
        <v>9</v>
      </c>
      <c r="B14" s="50" t="s">
        <v>21</v>
      </c>
      <c r="C14" s="26"/>
      <c r="D14" s="55">
        <v>233.87</v>
      </c>
      <c r="E14" s="55">
        <v>91.45</v>
      </c>
      <c r="F14" s="35">
        <f t="shared" si="0"/>
        <v>17506.9609442</v>
      </c>
      <c r="G14" s="35">
        <f t="shared" si="1"/>
        <v>18417.183173</v>
      </c>
      <c r="H14" s="36"/>
      <c r="I14" s="53">
        <f t="shared" si="2"/>
        <v>35924.144117200005</v>
      </c>
    </row>
    <row r="15" spans="1:9" ht="27.75" customHeight="1">
      <c r="A15" s="22">
        <v>10</v>
      </c>
      <c r="B15" s="50" t="s">
        <v>22</v>
      </c>
      <c r="C15" s="26"/>
      <c r="D15" s="55">
        <v>423</v>
      </c>
      <c r="E15" s="56">
        <v>259.37</v>
      </c>
      <c r="F15" s="35">
        <f t="shared" si="0"/>
        <v>31664.79018</v>
      </c>
      <c r="G15" s="35">
        <f t="shared" si="1"/>
        <v>52234.7162338</v>
      </c>
      <c r="H15" s="36"/>
      <c r="I15" s="53">
        <f t="shared" si="2"/>
        <v>83899.5064138</v>
      </c>
    </row>
    <row r="16" spans="1:9" ht="24" customHeight="1">
      <c r="A16" s="22">
        <v>11</v>
      </c>
      <c r="B16" s="50" t="s">
        <v>16</v>
      </c>
      <c r="C16" s="26"/>
      <c r="D16" s="55">
        <v>127.33</v>
      </c>
      <c r="E16" s="55">
        <v>83.04</v>
      </c>
      <c r="F16" s="35">
        <f t="shared" si="0"/>
        <v>9531.6258478</v>
      </c>
      <c r="G16" s="35">
        <f t="shared" si="1"/>
        <v>16723.4870496</v>
      </c>
      <c r="H16" s="36"/>
      <c r="I16" s="53">
        <f t="shared" si="2"/>
        <v>26255.112897400002</v>
      </c>
    </row>
    <row r="17" spans="1:9" ht="20.25" customHeight="1">
      <c r="A17" s="22">
        <v>12</v>
      </c>
      <c r="B17" s="50" t="s">
        <v>23</v>
      </c>
      <c r="C17" s="26"/>
      <c r="D17" s="55">
        <v>25</v>
      </c>
      <c r="E17" s="55">
        <v>30</v>
      </c>
      <c r="F17" s="35">
        <f t="shared" si="0"/>
        <v>1871.4415</v>
      </c>
      <c r="G17" s="35">
        <f t="shared" si="1"/>
        <v>6041.7222</v>
      </c>
      <c r="H17" s="36"/>
      <c r="I17" s="53">
        <f t="shared" si="2"/>
        <v>7913.1637</v>
      </c>
    </row>
    <row r="18" spans="1:9" ht="24.75" customHeight="1">
      <c r="A18" s="22">
        <v>13</v>
      </c>
      <c r="B18" s="50" t="s">
        <v>24</v>
      </c>
      <c r="C18" s="26"/>
      <c r="D18" s="55">
        <v>22.73</v>
      </c>
      <c r="E18" s="55">
        <v>32</v>
      </c>
      <c r="F18" s="35">
        <f t="shared" si="0"/>
        <v>1701.5146118</v>
      </c>
      <c r="G18" s="35">
        <f t="shared" si="1"/>
        <v>6444.50368</v>
      </c>
      <c r="H18" s="36"/>
      <c r="I18" s="53">
        <f t="shared" si="2"/>
        <v>8146.0182918</v>
      </c>
    </row>
    <row r="19" spans="1:9" ht="26.25" customHeight="1">
      <c r="A19" s="22">
        <v>14</v>
      </c>
      <c r="B19" s="50" t="s">
        <v>28</v>
      </c>
      <c r="C19" s="26"/>
      <c r="D19" s="55">
        <v>176.17</v>
      </c>
      <c r="E19" s="55">
        <v>77</v>
      </c>
      <c r="F19" s="35">
        <f t="shared" si="0"/>
        <v>13187.673962199999</v>
      </c>
      <c r="G19" s="35">
        <f t="shared" si="1"/>
        <v>15507.08698</v>
      </c>
      <c r="H19" s="36"/>
      <c r="I19" s="53">
        <f t="shared" si="2"/>
        <v>28694.7609422</v>
      </c>
    </row>
    <row r="20" spans="1:9" ht="26.25" customHeight="1">
      <c r="A20" s="22">
        <v>15</v>
      </c>
      <c r="B20" s="50" t="s">
        <v>32</v>
      </c>
      <c r="C20" s="26"/>
      <c r="D20" s="55">
        <v>65.88</v>
      </c>
      <c r="E20" s="55">
        <v>73.75</v>
      </c>
      <c r="F20" s="35">
        <f t="shared" si="0"/>
        <v>4931.622640799999</v>
      </c>
      <c r="G20" s="35">
        <f t="shared" si="1"/>
        <v>14852.567074999999</v>
      </c>
      <c r="H20" s="36"/>
      <c r="I20" s="53">
        <f t="shared" si="2"/>
        <v>19784.1897158</v>
      </c>
    </row>
    <row r="21" spans="1:9" ht="24" customHeight="1">
      <c r="A21" s="22">
        <v>16</v>
      </c>
      <c r="B21" s="50" t="s">
        <v>29</v>
      </c>
      <c r="C21" s="26"/>
      <c r="D21" s="55">
        <v>165</v>
      </c>
      <c r="E21" s="55">
        <v>95</v>
      </c>
      <c r="F21" s="35">
        <f t="shared" si="0"/>
        <v>12351.5139</v>
      </c>
      <c r="G21" s="35">
        <f t="shared" si="1"/>
        <v>19132.1203</v>
      </c>
      <c r="H21" s="36"/>
      <c r="I21" s="53">
        <f t="shared" si="2"/>
        <v>31483.6342</v>
      </c>
    </row>
    <row r="22" spans="1:9" ht="23.25" customHeight="1">
      <c r="A22" s="22">
        <v>17</v>
      </c>
      <c r="B22" s="50" t="s">
        <v>35</v>
      </c>
      <c r="C22" s="26"/>
      <c r="D22" s="55">
        <v>95</v>
      </c>
      <c r="E22" s="55">
        <v>52</v>
      </c>
      <c r="F22" s="35">
        <f t="shared" si="0"/>
        <v>7111.4776999999995</v>
      </c>
      <c r="G22" s="35">
        <f t="shared" si="1"/>
        <v>10472.31848</v>
      </c>
      <c r="H22" s="36"/>
      <c r="I22" s="53">
        <f t="shared" si="2"/>
        <v>17583.796179999998</v>
      </c>
    </row>
    <row r="23" spans="1:9" ht="24" customHeight="1">
      <c r="A23" s="22">
        <v>18</v>
      </c>
      <c r="B23" s="50" t="s">
        <v>36</v>
      </c>
      <c r="C23" s="26"/>
      <c r="D23" s="55">
        <v>140</v>
      </c>
      <c r="E23" s="55">
        <v>90</v>
      </c>
      <c r="F23" s="35">
        <f t="shared" si="0"/>
        <v>10480.0724</v>
      </c>
      <c r="G23" s="35">
        <f t="shared" si="1"/>
        <v>18125.1666</v>
      </c>
      <c r="H23" s="36"/>
      <c r="I23" s="53">
        <f t="shared" si="2"/>
        <v>28605.239</v>
      </c>
    </row>
    <row r="24" spans="1:9" ht="33" customHeight="1">
      <c r="A24" s="22">
        <v>19</v>
      </c>
      <c r="B24" s="51" t="s">
        <v>40</v>
      </c>
      <c r="C24" s="26"/>
      <c r="D24" s="55">
        <v>100</v>
      </c>
      <c r="E24" s="55">
        <v>67</v>
      </c>
      <c r="F24" s="35">
        <f t="shared" si="0"/>
        <v>7485.766</v>
      </c>
      <c r="G24" s="35">
        <f t="shared" si="1"/>
        <v>13493.17958</v>
      </c>
      <c r="H24" s="36"/>
      <c r="I24" s="53">
        <f t="shared" si="2"/>
        <v>20978.94558</v>
      </c>
    </row>
    <row r="25" spans="1:9" ht="18.75" customHeight="1">
      <c r="A25" s="22">
        <v>20</v>
      </c>
      <c r="B25" s="50" t="s">
        <v>33</v>
      </c>
      <c r="C25" s="26"/>
      <c r="D25" s="55">
        <v>195</v>
      </c>
      <c r="E25" s="55">
        <v>68.57</v>
      </c>
      <c r="F25" s="35">
        <f t="shared" si="0"/>
        <v>14597.243699999999</v>
      </c>
      <c r="G25" s="35">
        <f t="shared" si="1"/>
        <v>13809.363041799998</v>
      </c>
      <c r="H25" s="36"/>
      <c r="I25" s="53">
        <f t="shared" si="2"/>
        <v>28406.606741799995</v>
      </c>
    </row>
    <row r="26" spans="1:9" ht="24" customHeight="1">
      <c r="A26" s="22">
        <v>21</v>
      </c>
      <c r="B26" s="50" t="s">
        <v>34</v>
      </c>
      <c r="C26" s="26"/>
      <c r="D26" s="55">
        <v>148</v>
      </c>
      <c r="E26" s="55">
        <v>50</v>
      </c>
      <c r="F26" s="35">
        <f t="shared" si="0"/>
        <v>11078.93368</v>
      </c>
      <c r="G26" s="35">
        <f t="shared" si="1"/>
        <v>10069.537</v>
      </c>
      <c r="H26" s="36"/>
      <c r="I26" s="53">
        <f t="shared" si="2"/>
        <v>21148.47068</v>
      </c>
    </row>
    <row r="27" spans="1:9" ht="23.25" customHeight="1">
      <c r="A27" s="22">
        <v>22</v>
      </c>
      <c r="B27" s="50" t="s">
        <v>37</v>
      </c>
      <c r="C27" s="26"/>
      <c r="D27" s="55">
        <v>180</v>
      </c>
      <c r="E27" s="55">
        <v>95</v>
      </c>
      <c r="F27" s="35">
        <f t="shared" si="0"/>
        <v>13474.378799999999</v>
      </c>
      <c r="G27" s="35">
        <f t="shared" si="1"/>
        <v>19132.1203</v>
      </c>
      <c r="H27" s="36"/>
      <c r="I27" s="53">
        <f t="shared" si="2"/>
        <v>32606.499099999997</v>
      </c>
    </row>
    <row r="28" spans="1:9" ht="23.25" customHeight="1">
      <c r="A28" s="22">
        <v>23</v>
      </c>
      <c r="B28" s="50" t="s">
        <v>17</v>
      </c>
      <c r="C28" s="26"/>
      <c r="D28" s="55">
        <v>93.57</v>
      </c>
      <c r="E28" s="55">
        <v>32.25</v>
      </c>
      <c r="F28" s="35">
        <f t="shared" si="0"/>
        <v>7004.431246199999</v>
      </c>
      <c r="G28" s="35">
        <f t="shared" si="1"/>
        <v>6494.8513649999995</v>
      </c>
      <c r="H28" s="36"/>
      <c r="I28" s="53">
        <f t="shared" si="2"/>
        <v>13499.282611199998</v>
      </c>
    </row>
    <row r="29" spans="1:9" ht="23.25" customHeight="1">
      <c r="A29" s="22">
        <v>24</v>
      </c>
      <c r="B29" s="50" t="s">
        <v>0</v>
      </c>
      <c r="C29" s="26"/>
      <c r="D29" s="55">
        <v>50</v>
      </c>
      <c r="E29" s="55">
        <v>45</v>
      </c>
      <c r="F29" s="35">
        <f t="shared" si="0"/>
        <v>3742.883</v>
      </c>
      <c r="G29" s="35">
        <f t="shared" si="1"/>
        <v>9062.5833</v>
      </c>
      <c r="H29" s="36"/>
      <c r="I29" s="53">
        <f t="shared" si="2"/>
        <v>12805.4663</v>
      </c>
    </row>
    <row r="30" spans="1:9" ht="23.25" customHeight="1">
      <c r="A30" s="22">
        <v>25</v>
      </c>
      <c r="B30" s="50" t="s">
        <v>1</v>
      </c>
      <c r="C30" s="26"/>
      <c r="D30" s="55">
        <v>255</v>
      </c>
      <c r="E30" s="55">
        <v>120</v>
      </c>
      <c r="F30" s="35">
        <f t="shared" si="0"/>
        <v>19088.703299999997</v>
      </c>
      <c r="G30" s="35">
        <f t="shared" si="1"/>
        <v>24166.8888</v>
      </c>
      <c r="H30" s="36"/>
      <c r="I30" s="53">
        <f t="shared" si="2"/>
        <v>43255.592099999994</v>
      </c>
    </row>
    <row r="31" spans="1:9" ht="23.25" customHeight="1">
      <c r="A31" s="22">
        <v>26</v>
      </c>
      <c r="B31" s="50" t="s">
        <v>39</v>
      </c>
      <c r="C31" s="26"/>
      <c r="D31" s="55">
        <v>198.06</v>
      </c>
      <c r="E31" s="55">
        <v>135.37</v>
      </c>
      <c r="F31" s="35">
        <f t="shared" si="0"/>
        <v>14826.3081396</v>
      </c>
      <c r="G31" s="35">
        <f t="shared" si="1"/>
        <v>27262.2644738</v>
      </c>
      <c r="H31" s="36"/>
      <c r="I31" s="53">
        <f t="shared" si="2"/>
        <v>42088.5726134</v>
      </c>
    </row>
    <row r="32" spans="1:9" ht="23.25" customHeight="1">
      <c r="A32" s="22"/>
      <c r="B32" s="50" t="s">
        <v>42</v>
      </c>
      <c r="C32" s="26"/>
      <c r="D32" s="55">
        <v>129.23</v>
      </c>
      <c r="E32" s="55">
        <v>62</v>
      </c>
      <c r="F32" s="35">
        <f t="shared" si="0"/>
        <v>9673.8554018</v>
      </c>
      <c r="G32" s="35">
        <f t="shared" si="1"/>
        <v>12486.22588</v>
      </c>
      <c r="H32" s="36"/>
      <c r="I32" s="53">
        <f t="shared" si="2"/>
        <v>22160.081281799998</v>
      </c>
    </row>
    <row r="33" spans="1:9" ht="23.25" customHeight="1">
      <c r="A33" s="22"/>
      <c r="B33" s="50" t="s">
        <v>5</v>
      </c>
      <c r="C33" s="26"/>
      <c r="D33" s="55">
        <v>115</v>
      </c>
      <c r="E33" s="55">
        <v>71.28</v>
      </c>
      <c r="F33" s="35">
        <f t="shared" si="0"/>
        <v>8608.6309</v>
      </c>
      <c r="G33" s="35">
        <v>14355.12</v>
      </c>
      <c r="H33" s="36"/>
      <c r="I33" s="53">
        <f t="shared" si="2"/>
        <v>22963.7509</v>
      </c>
    </row>
    <row r="34" spans="1:9" ht="20.25" customHeight="1">
      <c r="A34" s="22"/>
      <c r="B34" s="29" t="s">
        <v>31</v>
      </c>
      <c r="C34" s="26"/>
      <c r="D34" s="35">
        <f>SUM(D6:D33)</f>
        <v>5063.21</v>
      </c>
      <c r="E34" s="35">
        <f>SUM(E6:E33)</f>
        <v>2823.0200000000004</v>
      </c>
      <c r="F34" s="35">
        <f>SUM(F6:F33)</f>
        <v>379020.0526885999</v>
      </c>
      <c r="G34" s="35">
        <f>SUM(G6:G33)</f>
        <v>568530.0748876001</v>
      </c>
      <c r="H34" s="36"/>
      <c r="I34" s="53">
        <f t="shared" si="2"/>
        <v>947550.1275762001</v>
      </c>
    </row>
    <row r="35" spans="1:9" ht="22.5" customHeight="1">
      <c r="A35" s="22">
        <v>27</v>
      </c>
      <c r="B35" s="29" t="s">
        <v>27</v>
      </c>
      <c r="C35" s="26"/>
      <c r="D35" s="35"/>
      <c r="E35" s="35"/>
      <c r="F35" s="35"/>
      <c r="G35" s="35"/>
      <c r="H35" s="36"/>
      <c r="I35" s="53">
        <v>5500</v>
      </c>
    </row>
    <row r="36" spans="1:9" ht="20.25" customHeight="1">
      <c r="A36" s="22"/>
      <c r="B36" s="29" t="s">
        <v>38</v>
      </c>
      <c r="C36" s="26"/>
      <c r="D36" s="35"/>
      <c r="E36" s="35"/>
      <c r="F36" s="35"/>
      <c r="G36" s="35"/>
      <c r="H36" s="36"/>
      <c r="I36" s="53">
        <f>SUM(I34:I35)</f>
        <v>953050.1275762001</v>
      </c>
    </row>
    <row r="37" spans="1:9" ht="38.25" customHeight="1">
      <c r="A37" s="44"/>
      <c r="B37" s="48" t="s">
        <v>43</v>
      </c>
      <c r="C37" s="45"/>
      <c r="D37" s="46"/>
      <c r="E37" s="46"/>
      <c r="F37" s="46" t="s">
        <v>44</v>
      </c>
      <c r="G37" s="46"/>
      <c r="H37" s="47"/>
      <c r="I37" s="49" t="s">
        <v>45</v>
      </c>
    </row>
    <row r="38" spans="1:9" ht="37.5" customHeight="1">
      <c r="A38" s="44"/>
      <c r="B38" s="48" t="s">
        <v>6</v>
      </c>
      <c r="C38" s="45"/>
      <c r="D38" s="46"/>
      <c r="E38" s="46"/>
      <c r="F38" s="46" t="s">
        <v>46</v>
      </c>
      <c r="G38" s="46"/>
      <c r="H38" s="47"/>
      <c r="I38" s="49" t="s">
        <v>47</v>
      </c>
    </row>
    <row r="39" spans="1:9" ht="15.75" customHeight="1">
      <c r="A39" s="44"/>
      <c r="B39" s="48"/>
      <c r="C39" s="45"/>
      <c r="D39" s="46"/>
      <c r="E39" s="46"/>
      <c r="F39" s="46"/>
      <c r="G39" s="46"/>
      <c r="H39" s="47"/>
      <c r="I39" s="49"/>
    </row>
    <row r="40" spans="1:9" ht="15.75" customHeight="1">
      <c r="A40" s="44"/>
      <c r="B40" s="52"/>
      <c r="C40" s="45"/>
      <c r="D40" s="46"/>
      <c r="E40" s="46"/>
      <c r="F40" s="46"/>
      <c r="G40" s="46"/>
      <c r="H40" s="47"/>
      <c r="I40" s="49"/>
    </row>
    <row r="41" spans="1:9" ht="14.25" customHeight="1">
      <c r="A41" s="44"/>
      <c r="B41" s="16"/>
      <c r="C41" s="45"/>
      <c r="D41" s="46"/>
      <c r="E41" s="46"/>
      <c r="F41" s="46"/>
      <c r="G41" s="46"/>
      <c r="H41" s="47"/>
      <c r="I41" s="20"/>
    </row>
    <row r="42" spans="1:9" ht="1.5" customHeight="1" hidden="1">
      <c r="A42" s="44"/>
      <c r="B42" s="48"/>
      <c r="C42" s="45"/>
      <c r="D42" s="46"/>
      <c r="E42" s="46"/>
      <c r="F42" s="46"/>
      <c r="G42" s="46"/>
      <c r="H42" s="47"/>
      <c r="I42" s="34"/>
    </row>
    <row r="43" spans="1:9" ht="19.5" customHeight="1">
      <c r="A43" s="9"/>
      <c r="B43" s="32"/>
      <c r="C43" s="30"/>
      <c r="D43" s="30"/>
      <c r="E43" s="30"/>
      <c r="F43" s="30"/>
      <c r="G43" s="20"/>
      <c r="H43" s="31"/>
      <c r="I43" s="20"/>
    </row>
    <row r="44" spans="1:9" ht="21.75" customHeight="1">
      <c r="A44" s="9"/>
      <c r="B44" s="43"/>
      <c r="C44" s="41"/>
      <c r="D44" s="41"/>
      <c r="E44" s="41"/>
      <c r="F44" s="34"/>
      <c r="G44" s="34"/>
      <c r="H44" s="31"/>
      <c r="I44" s="20"/>
    </row>
    <row r="45" spans="1:9" ht="16.5" customHeight="1">
      <c r="A45" s="9"/>
      <c r="B45" s="43"/>
      <c r="C45" s="41"/>
      <c r="D45" s="41"/>
      <c r="E45" s="41"/>
      <c r="F45" s="34"/>
      <c r="G45" s="34"/>
      <c r="H45" s="31"/>
      <c r="I45" s="20"/>
    </row>
    <row r="46" spans="1:9" ht="15" customHeight="1">
      <c r="A46" s="9"/>
      <c r="B46" s="14"/>
      <c r="C46" s="41"/>
      <c r="D46" s="41"/>
      <c r="E46" s="41"/>
      <c r="F46" s="20"/>
      <c r="G46" s="20"/>
      <c r="H46" s="31"/>
      <c r="I46" s="30"/>
    </row>
    <row r="47" spans="1:8" ht="12.75">
      <c r="A47" s="9"/>
      <c r="B47" s="48"/>
      <c r="C47" s="42"/>
      <c r="D47" s="42"/>
      <c r="E47" s="42"/>
      <c r="F47" s="30"/>
      <c r="G47" s="20"/>
      <c r="H47" s="31"/>
    </row>
    <row r="48" spans="1:8" ht="12.75">
      <c r="A48" s="9" t="s">
        <v>8</v>
      </c>
      <c r="B48" s="32"/>
      <c r="C48" s="30"/>
      <c r="D48" s="30"/>
      <c r="E48" s="30"/>
      <c r="F48" s="30"/>
      <c r="G48" s="30"/>
      <c r="H48" s="31"/>
    </row>
    <row r="49" spans="1:8" ht="12.75">
      <c r="A49" s="9"/>
      <c r="B49" s="43"/>
      <c r="C49" s="2"/>
      <c r="D49" s="33"/>
      <c r="E49" s="33"/>
      <c r="F49" s="2"/>
      <c r="G49" s="2"/>
      <c r="H49" s="18"/>
    </row>
    <row r="50" spans="1:8" ht="11.25">
      <c r="A50" s="9"/>
      <c r="B50" s="14"/>
      <c r="C50" s="2"/>
      <c r="D50" s="2"/>
      <c r="E50" s="2"/>
      <c r="F50" s="2"/>
      <c r="G50" s="2"/>
      <c r="H50" s="18"/>
    </row>
    <row r="51" spans="1:8" s="12" customFormat="1" ht="11.25">
      <c r="A51" s="11"/>
      <c r="B51" s="14"/>
      <c r="C51" s="13"/>
      <c r="D51" s="13"/>
      <c r="E51" s="13"/>
      <c r="F51" s="13"/>
      <c r="G51" s="13"/>
      <c r="H51" s="19"/>
    </row>
    <row r="52" spans="1:8" ht="12.75">
      <c r="A52" s="9"/>
      <c r="B52" s="16"/>
      <c r="C52" s="2"/>
      <c r="D52" s="2"/>
      <c r="E52" s="2"/>
      <c r="F52" s="2"/>
      <c r="G52" s="2"/>
      <c r="H52" s="18"/>
    </row>
    <row r="53" spans="1:2" ht="14.25" customHeight="1">
      <c r="A53" s="9"/>
      <c r="B53" s="16"/>
    </row>
    <row r="54" spans="1:2" ht="12.75" customHeight="1">
      <c r="A54" s="9"/>
      <c r="B54" s="16"/>
    </row>
    <row r="55" spans="1:2" ht="11.25">
      <c r="A55" s="9"/>
      <c r="B55" s="10"/>
    </row>
    <row r="56" spans="1:2" ht="11.25">
      <c r="A56" s="9"/>
      <c r="B56" s="10"/>
    </row>
    <row r="57" spans="1:2" ht="11.25">
      <c r="A57" s="9"/>
      <c r="B57" s="10"/>
    </row>
    <row r="58" spans="1:2" ht="11.25">
      <c r="A58" s="9"/>
      <c r="B58" s="10"/>
    </row>
    <row r="59" spans="1:2" ht="11.25">
      <c r="A59" s="9"/>
      <c r="B59" s="10"/>
    </row>
    <row r="60" spans="1:2" ht="11.25">
      <c r="A60" s="9"/>
      <c r="B60" s="10"/>
    </row>
    <row r="61" spans="1:2" ht="11.25">
      <c r="A61" s="9"/>
      <c r="B61" s="10"/>
    </row>
    <row r="62" spans="1:2" ht="11.25">
      <c r="A62" s="9"/>
      <c r="B62" s="10"/>
    </row>
    <row r="63" spans="1:2" ht="11.25">
      <c r="A63" s="9"/>
      <c r="B63" s="10"/>
    </row>
    <row r="64" spans="1:2" ht="11.25">
      <c r="A64" s="9"/>
      <c r="B64" s="10"/>
    </row>
    <row r="65" spans="1:2" ht="11.25">
      <c r="A65" s="9"/>
      <c r="B65" s="10"/>
    </row>
    <row r="66" spans="1:2" ht="11.25">
      <c r="A66" s="9"/>
      <c r="B66" s="10"/>
    </row>
    <row r="67" spans="1:2" ht="11.25">
      <c r="A67" s="9"/>
      <c r="B67" s="10"/>
    </row>
    <row r="68" spans="1:2" ht="11.25">
      <c r="A68" s="9"/>
      <c r="B68" s="10"/>
    </row>
    <row r="69" spans="1:2" ht="11.25">
      <c r="A69" s="9"/>
      <c r="B69" s="10"/>
    </row>
    <row r="70" spans="1:2" ht="11.25">
      <c r="A70" s="9"/>
      <c r="B70" s="10"/>
    </row>
    <row r="71" spans="1:2" ht="11.25">
      <c r="A71" s="9"/>
      <c r="B71" s="10"/>
    </row>
    <row r="72" spans="1:2" ht="11.25">
      <c r="A72" s="9"/>
      <c r="B72" s="10"/>
    </row>
    <row r="73" spans="1:2" ht="11.25">
      <c r="A73" s="9"/>
      <c r="B73" s="10"/>
    </row>
    <row r="74" spans="1:2" ht="11.25">
      <c r="A74" s="9"/>
      <c r="B74" s="10"/>
    </row>
    <row r="75" spans="1:2" ht="11.25">
      <c r="A75" s="9"/>
      <c r="B75" s="10"/>
    </row>
    <row r="76" spans="1:2" ht="11.25">
      <c r="A76" s="9"/>
      <c r="B76" s="10"/>
    </row>
    <row r="77" spans="1:2" ht="11.25">
      <c r="A77" s="9"/>
      <c r="B77" s="10"/>
    </row>
  </sheetData>
  <mergeCells count="1">
    <mergeCell ref="B1:I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Bistriceanu</cp:lastModifiedBy>
  <cp:lastPrinted>2016-07-31T11:32:46Z</cp:lastPrinted>
  <dcterms:created xsi:type="dcterms:W3CDTF">2005-01-31T11:01:14Z</dcterms:created>
  <dcterms:modified xsi:type="dcterms:W3CDTF">2016-08-02T16:03:05Z</dcterms:modified>
  <cp:category/>
  <cp:version/>
  <cp:contentType/>
  <cp:contentStatus/>
</cp:coreProperties>
</file>